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供应商管理总表" sheetId="2" r:id="rId1"/>
    <sheet name="供应商月度评分明细" sheetId="3" r:id="rId2"/>
    <sheet name="供应商分层台账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<sst xmlns="http://schemas.openxmlformats.org/spreadsheetml/2006/main" count="233" uniqueCount="128">
  <si>
    <t>供应商管理总表</t>
  </si>
  <si>
    <t>序号</t>
  </si>
  <si>
    <t>供应商名称</t>
  </si>
  <si>
    <t>物料/品类</t>
  </si>
  <si>
    <t>供应商分层</t>
  </si>
  <si>
    <t>联系人</t>
  </si>
  <si>
    <t>联系电话</t>
  </si>
  <si>
    <t>合作状态</t>
  </si>
  <si>
    <t>最新月度总分</t>
  </si>
  <si>
    <t>价格竞争力</t>
  </si>
  <si>
    <t>质量稳定性</t>
  </si>
  <si>
    <t>交付准时性</t>
  </si>
  <si>
    <t>问题响应速度</t>
  </si>
  <si>
    <t>管理动作</t>
  </si>
  <si>
    <t>XX电子科技有限公司</t>
  </si>
  <si>
    <t>电子元器件</t>
  </si>
  <si>
    <t>主供应商</t>
  </si>
  <si>
    <t>张三</t>
  </si>
  <si>
    <t>13800138000</t>
  </si>
  <si>
    <t>正常合作</t>
  </si>
  <si>
    <t>维持合作份额</t>
  </si>
  <si>
    <t>XX工贸有限公司</t>
  </si>
  <si>
    <t>备选供应商</t>
  </si>
  <si>
    <t>李四</t>
  </si>
  <si>
    <t>13800138001</t>
  </si>
  <si>
    <t>保持备选状态</t>
  </si>
  <si>
    <t>XX供应链有限公司</t>
  </si>
  <si>
    <t>开发中供应商</t>
  </si>
  <si>
    <t>王五</t>
  </si>
  <si>
    <t>13800138002</t>
  </si>
  <si>
    <t>试样阶段</t>
  </si>
  <si>
    <t>跟进试样进度</t>
  </si>
  <si>
    <t>XX塑胶制品厂</t>
  </si>
  <si>
    <t>塑胶外壳</t>
  </si>
  <si>
    <t>赵六</t>
  </si>
  <si>
    <t>13800138003</t>
  </si>
  <si>
    <t>增加合作份额</t>
  </si>
  <si>
    <t>XX模具有限公司</t>
  </si>
  <si>
    <t>孙七</t>
  </si>
  <si>
    <t>13800138004</t>
  </si>
  <si>
    <t>XX新材料科技</t>
  </si>
  <si>
    <t>周八</t>
  </si>
  <si>
    <t>13800138005</t>
  </si>
  <si>
    <t>XX五金制品厂</t>
  </si>
  <si>
    <t>五金配件</t>
  </si>
  <si>
    <t>吴九</t>
  </si>
  <si>
    <t>13800138006</t>
  </si>
  <si>
    <t>整改中</t>
  </si>
  <si>
    <t>限期整改</t>
  </si>
  <si>
    <t>XX精密五金</t>
  </si>
  <si>
    <t>郑十</t>
  </si>
  <si>
    <t>13800138007</t>
  </si>
  <si>
    <t>XX金属科技有限公司</t>
  </si>
  <si>
    <t>冯十一</t>
  </si>
  <si>
    <t>13800138008</t>
  </si>
  <si>
    <t>XX包装制品有限公司</t>
  </si>
  <si>
    <t>包装材料</t>
  </si>
  <si>
    <t>陈十二</t>
  </si>
  <si>
    <t>13800138009</t>
  </si>
  <si>
    <t>供应商月度评分明细表</t>
  </si>
  <si>
    <t>评分月份</t>
  </si>
  <si>
    <t>价格竞争力(25%)</t>
  </si>
  <si>
    <t>价格评分说明</t>
  </si>
  <si>
    <t>质量稳定性(30%)</t>
  </si>
  <si>
    <t>质量评分说明</t>
  </si>
  <si>
    <t>交付准时性(25%)</t>
  </si>
  <si>
    <t>交付评分说明</t>
  </si>
  <si>
    <t>问题响应速度(20%)</t>
  </si>
  <si>
    <t>响应评分说明</t>
  </si>
  <si>
    <t>月度总分</t>
  </si>
  <si>
    <t>评分等级</t>
  </si>
  <si>
    <t>评分人</t>
  </si>
  <si>
    <t>评分日期</t>
  </si>
  <si>
    <t>备注</t>
  </si>
  <si>
    <t>2026-06</t>
  </si>
  <si>
    <t>报价低于市场均价5%，性价比高</t>
  </si>
  <si>
    <t>来料合格率99.8%，无批量质量问题</t>
  </si>
  <si>
    <t>交付准时率100%，无延期</t>
  </si>
  <si>
    <t>售后响应2小时内，处理及时</t>
  </si>
  <si>
    <t>采购部</t>
  </si>
  <si>
    <t>2026-06-30</t>
  </si>
  <si>
    <t>报价与市场均价持平，无价格优势</t>
  </si>
  <si>
    <t>来料合格率99.5%，偶发轻微质量问题</t>
  </si>
  <si>
    <t>交付准时率98%，曾出现1次延期</t>
  </si>
  <si>
    <t>售后响应4小时内，处理周期较长</t>
  </si>
  <si>
    <t>报价高于市场均价3%，价格偏高</t>
  </si>
  <si>
    <t>试样阶段，样品合格率98%</t>
  </si>
  <si>
    <t>试样交付准时率100%</t>
  </si>
  <si>
    <t>售后响应慢，曾出现24小时未回复</t>
  </si>
  <si>
    <t>报价低于市场均价8%，价格优势明显</t>
  </si>
  <si>
    <t>来料合格率99.9%，无质量投诉</t>
  </si>
  <si>
    <t>交付准时率100%，可提前交付</t>
  </si>
  <si>
    <t>售后响应1小时内，处理效率高</t>
  </si>
  <si>
    <t>报价与市场均价持平</t>
  </si>
  <si>
    <t>来料合格率99.6%，无批量质量问题</t>
  </si>
  <si>
    <t>交付准时率99%，偶发延期</t>
  </si>
  <si>
    <t>售后响应3小时内，处理正常</t>
  </si>
  <si>
    <t>报价高于市场均价5%</t>
  </si>
  <si>
    <t>试样阶段，样品合格率97%</t>
  </si>
  <si>
    <t>售后响应慢，沟通不及时</t>
  </si>
  <si>
    <t>报价高于市场均价10%，价格无优势</t>
  </si>
  <si>
    <t>来料合格率98.5%，出现2次批量质量问题</t>
  </si>
  <si>
    <t>交付准时率95%，多次延期</t>
  </si>
  <si>
    <t>售后响应慢，问题处理不积极</t>
  </si>
  <si>
    <t>已下发整改通知</t>
  </si>
  <si>
    <t>报价低于市场均价3%</t>
  </si>
  <si>
    <t>来料合格率99.7%，无质量问题</t>
  </si>
  <si>
    <t>交付准时率100%</t>
  </si>
  <si>
    <t>试样阶段，样品合格率98.2%</t>
  </si>
  <si>
    <t>报价低于市场均价10%，价格优势显著</t>
  </si>
  <si>
    <t>来料合格率100%，无质量问题</t>
  </si>
  <si>
    <t>交付准时率100%，可应急交付</t>
  </si>
  <si>
    <t>售后响应1小时内，处理效率极高</t>
  </si>
  <si>
    <t>供应商分层台账</t>
  </si>
  <si>
    <t>主供月度均分</t>
  </si>
  <si>
    <t>备选月度均分</t>
  </si>
  <si>
    <t>开发中月度均分</t>
  </si>
  <si>
    <t>最后更新日期</t>
  </si>
  <si>
    <t>负责人</t>
  </si>
  <si>
    <t>采购部A</t>
  </si>
  <si>
    <t>采购部B</t>
  </si>
  <si>
    <t>采购部C</t>
  </si>
  <si>
    <t>主供整改中</t>
  </si>
  <si>
    <t>采购部D</t>
  </si>
  <si>
    <t>需补充备选供应商</t>
  </si>
  <si>
    <t>PCB电路板</t>
  </si>
  <si>
    <t>采购部E</t>
  </si>
  <si>
    <t>待开发供应商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</si>
</sst>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b/>
      <sz val="11"/>
      <color rgb="FFFFFFFF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2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M1"/>
    </sheetView>
  </sheetViews>
  <sheetFormatPr defaultColWidth="13" defaultRowHeight="12.75"/>
  <cols>
    <col min="1" max="1" width="18" customWidth="1"/>
    <col min="2" max="2" width="22" customWidth="1"/>
    <col min="3" max="3" width="14" customWidth="1"/>
    <col min="4" max="4" width="16" customWidth="1"/>
    <col min="5" max="5" width="10" customWidth="1"/>
    <col min="6" max="6" width="15" customWidth="1"/>
    <col min="7" max="7" width="12" customWidth="1"/>
    <col min="8" max="8" width="21" customWidth="1"/>
    <col min="9" max="11" width="14" customWidth="1"/>
    <col min="12" max="13" width="16" customWidth="1"/>
  </cols>
  <sheetData>
    <row r="1" ht="36" customHeight="1" spans="1:13">
      <c r="A1" s="1" t="s">
        <v>0</v>
      </c>
    </row>
    <row r="2" ht="28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2" customHeight="1" spans="1:13">
      <c r="A3" s="3">
        <v>1</v>
      </c>
      <c r="B3" s="4" t="s">
        <v>14</v>
      </c>
      <c r="C3" s="4" t="s">
        <v>15</v>
      </c>
      <c r="D3" s="3" t="s">
        <v>16</v>
      </c>
      <c r="E3" s="4" t="s">
        <v>17</v>
      </c>
      <c r="F3" s="4" t="s">
        <v>18</v>
      </c>
      <c r="G3" s="3" t="s">
        <v>19</v>
      </c>
      <c r="H3" s="9">
        <f t="shared" ref="H3:H12" si="0">AVERAGE(I3:L3)</f>
        <v>85</v>
      </c>
      <c r="I3" s="3">
        <v>82</v>
      </c>
      <c r="J3" s="3">
        <v>88</v>
      </c>
      <c r="K3" s="3">
        <v>90</v>
      </c>
      <c r="L3" s="3">
        <v>80</v>
      </c>
      <c r="M3" s="3" t="s">
        <v>20</v>
      </c>
    </row>
    <row r="4" ht="22" customHeight="1" spans="1:13">
      <c r="A4" s="5">
        <v>2</v>
      </c>
      <c r="B4" s="6" t="s">
        <v>21</v>
      </c>
      <c r="C4" s="6" t="s">
        <v>15</v>
      </c>
      <c r="D4" s="5" t="s">
        <v>22</v>
      </c>
      <c r="E4" s="6" t="s">
        <v>23</v>
      </c>
      <c r="F4" s="6" t="s">
        <v>24</v>
      </c>
      <c r="G4" s="5" t="s">
        <v>19</v>
      </c>
      <c r="H4" s="10">
        <f t="shared" si="0"/>
        <v>78</v>
      </c>
      <c r="I4" s="5">
        <v>75</v>
      </c>
      <c r="J4" s="5">
        <v>80</v>
      </c>
      <c r="K4" s="5">
        <v>82</v>
      </c>
      <c r="L4" s="5">
        <v>75</v>
      </c>
      <c r="M4" s="5" t="s">
        <v>25</v>
      </c>
    </row>
    <row r="5" ht="22" customHeight="1" spans="1:13">
      <c r="A5" s="3">
        <v>3</v>
      </c>
      <c r="B5" s="4" t="s">
        <v>26</v>
      </c>
      <c r="C5" s="4" t="s">
        <v>15</v>
      </c>
      <c r="D5" s="3" t="s">
        <v>27</v>
      </c>
      <c r="E5" s="4" t="s">
        <v>28</v>
      </c>
      <c r="F5" s="4" t="s">
        <v>29</v>
      </c>
      <c r="G5" s="3" t="s">
        <v>30</v>
      </c>
      <c r="H5" s="9">
        <f t="shared" si="0"/>
        <v>72</v>
      </c>
      <c r="I5" s="3">
        <v>70</v>
      </c>
      <c r="J5" s="3">
        <v>75</v>
      </c>
      <c r="K5" s="3">
        <v>78</v>
      </c>
      <c r="L5" s="3">
        <v>65</v>
      </c>
      <c r="M5" s="3" t="s">
        <v>31</v>
      </c>
    </row>
    <row r="6" ht="22" customHeight="1" spans="1:13">
      <c r="A6" s="5">
        <v>4</v>
      </c>
      <c r="B6" s="6" t="s">
        <v>32</v>
      </c>
      <c r="C6" s="6" t="s">
        <v>33</v>
      </c>
      <c r="D6" s="5" t="s">
        <v>16</v>
      </c>
      <c r="E6" s="6" t="s">
        <v>34</v>
      </c>
      <c r="F6" s="6" t="s">
        <v>35</v>
      </c>
      <c r="G6" s="5" t="s">
        <v>19</v>
      </c>
      <c r="H6" s="10">
        <f t="shared" si="0"/>
        <v>88</v>
      </c>
      <c r="I6" s="5">
        <v>85</v>
      </c>
      <c r="J6" s="5">
        <v>90</v>
      </c>
      <c r="K6" s="5">
        <v>92</v>
      </c>
      <c r="L6" s="5">
        <v>85</v>
      </c>
      <c r="M6" s="5" t="s">
        <v>36</v>
      </c>
    </row>
    <row r="7" ht="22" customHeight="1" spans="1:13">
      <c r="A7" s="3">
        <v>5</v>
      </c>
      <c r="B7" s="4" t="s">
        <v>37</v>
      </c>
      <c r="C7" s="4" t="s">
        <v>33</v>
      </c>
      <c r="D7" s="3" t="s">
        <v>22</v>
      </c>
      <c r="E7" s="4" t="s">
        <v>38</v>
      </c>
      <c r="F7" s="4" t="s">
        <v>39</v>
      </c>
      <c r="G7" s="3" t="s">
        <v>19</v>
      </c>
      <c r="H7" s="9">
        <f t="shared" si="0"/>
        <v>76</v>
      </c>
      <c r="I7" s="3">
        <v>74</v>
      </c>
      <c r="J7" s="3">
        <v>78</v>
      </c>
      <c r="K7" s="3">
        <v>80</v>
      </c>
      <c r="L7" s="3">
        <v>72</v>
      </c>
      <c r="M7" s="3" t="s">
        <v>25</v>
      </c>
    </row>
    <row r="8" ht="22" customHeight="1" spans="1:13">
      <c r="A8" s="5">
        <v>6</v>
      </c>
      <c r="B8" s="6" t="s">
        <v>40</v>
      </c>
      <c r="C8" s="6" t="s">
        <v>33</v>
      </c>
      <c r="D8" s="5" t="s">
        <v>27</v>
      </c>
      <c r="E8" s="6" t="s">
        <v>41</v>
      </c>
      <c r="F8" s="6" t="s">
        <v>42</v>
      </c>
      <c r="G8" s="5" t="s">
        <v>30</v>
      </c>
      <c r="H8" s="10">
        <f t="shared" si="0"/>
        <v>70</v>
      </c>
      <c r="I8" s="5">
        <v>68</v>
      </c>
      <c r="J8" s="5">
        <v>72</v>
      </c>
      <c r="K8" s="5">
        <v>75</v>
      </c>
      <c r="L8" s="5">
        <v>65</v>
      </c>
      <c r="M8" s="5" t="s">
        <v>31</v>
      </c>
    </row>
    <row r="9" ht="22" customHeight="1" spans="1:13">
      <c r="A9" s="3">
        <v>7</v>
      </c>
      <c r="B9" s="4" t="s">
        <v>43</v>
      </c>
      <c r="C9" s="4" t="s">
        <v>44</v>
      </c>
      <c r="D9" s="3" t="s">
        <v>16</v>
      </c>
      <c r="E9" s="4" t="s">
        <v>45</v>
      </c>
      <c r="F9" s="4" t="s">
        <v>46</v>
      </c>
      <c r="G9" s="3" t="s">
        <v>47</v>
      </c>
      <c r="H9" s="9">
        <f t="shared" si="0"/>
        <v>65</v>
      </c>
      <c r="I9" s="3">
        <v>60</v>
      </c>
      <c r="J9" s="3">
        <v>68</v>
      </c>
      <c r="K9" s="3">
        <v>70</v>
      </c>
      <c r="L9" s="3">
        <v>62</v>
      </c>
      <c r="M9" s="3" t="s">
        <v>48</v>
      </c>
    </row>
    <row r="10" ht="22" customHeight="1" spans="1:13">
      <c r="A10" s="5">
        <v>8</v>
      </c>
      <c r="B10" s="6" t="s">
        <v>49</v>
      </c>
      <c r="C10" s="6" t="s">
        <v>44</v>
      </c>
      <c r="D10" s="5" t="s">
        <v>22</v>
      </c>
      <c r="E10" s="6" t="s">
        <v>50</v>
      </c>
      <c r="F10" s="6" t="s">
        <v>51</v>
      </c>
      <c r="G10" s="5" t="s">
        <v>19</v>
      </c>
      <c r="H10" s="10">
        <f t="shared" si="0"/>
        <v>79.75</v>
      </c>
      <c r="I10" s="5">
        <v>77</v>
      </c>
      <c r="J10" s="5">
        <v>82</v>
      </c>
      <c r="K10" s="5">
        <v>85</v>
      </c>
      <c r="L10" s="5">
        <v>75</v>
      </c>
      <c r="M10" s="5" t="s">
        <v>25</v>
      </c>
    </row>
    <row r="11" ht="22" customHeight="1" spans="1:13">
      <c r="A11" s="3">
        <v>9</v>
      </c>
      <c r="B11" s="4" t="s">
        <v>52</v>
      </c>
      <c r="C11" s="4" t="s">
        <v>44</v>
      </c>
      <c r="D11" s="3" t="s">
        <v>27</v>
      </c>
      <c r="E11" s="4" t="s">
        <v>53</v>
      </c>
      <c r="F11" s="4" t="s">
        <v>54</v>
      </c>
      <c r="G11" s="3" t="s">
        <v>30</v>
      </c>
      <c r="H11" s="9">
        <f t="shared" si="0"/>
        <v>73.5</v>
      </c>
      <c r="I11" s="3">
        <v>71</v>
      </c>
      <c r="J11" s="3">
        <v>76</v>
      </c>
      <c r="K11" s="3">
        <v>79</v>
      </c>
      <c r="L11" s="3">
        <v>68</v>
      </c>
      <c r="M11" s="3" t="s">
        <v>31</v>
      </c>
    </row>
    <row r="12" ht="22" customHeight="1" spans="1:13">
      <c r="A12" s="5">
        <v>10</v>
      </c>
      <c r="B12" s="6" t="s">
        <v>55</v>
      </c>
      <c r="C12" s="6" t="s">
        <v>56</v>
      </c>
      <c r="D12" s="5" t="s">
        <v>16</v>
      </c>
      <c r="E12" s="6" t="s">
        <v>57</v>
      </c>
      <c r="F12" s="6" t="s">
        <v>58</v>
      </c>
      <c r="G12" s="5" t="s">
        <v>19</v>
      </c>
      <c r="H12" s="10">
        <f t="shared" si="0"/>
        <v>90</v>
      </c>
      <c r="I12" s="5">
        <v>88</v>
      </c>
      <c r="J12" s="5">
        <v>92</v>
      </c>
      <c r="K12" s="5">
        <v>95</v>
      </c>
      <c r="L12" s="5">
        <v>85</v>
      </c>
      <c r="M12" s="5" t="s">
        <v>36</v>
      </c>
    </row>
  </sheetData>
  <mergeCells count="1">
    <mergeCell ref="A1:M1"/>
  </mergeCells>
  <conditionalFormatting sqref="H3:H12">
    <cfRule type="colorScale" priority="3">
      <colorScale>
        <cfvo type="num" val="80"/>
        <cfvo type="num" val="60"/>
        <cfvo type="num" val="0"/>
        <color rgb="FFE2EFDA"/>
        <color rgb="FFFFF2CC"/>
        <color rgb="FFF8CBAD"/>
      </colorScale>
    </cfRule>
  </conditionalFormatting>
  <conditionalFormatting sqref="I3:L12">
    <cfRule type="colorScale" priority="2">
      <colorScale>
        <cfvo type="num" val="80"/>
        <cfvo type="num" val="60"/>
        <cfvo type="num" val="0"/>
        <color rgb="FFE2EFDA"/>
        <color rgb="FFFFF2CC"/>
        <color rgb="FFF8CBAD"/>
      </colorScale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A1" sqref="A1:Q1"/>
    </sheetView>
  </sheetViews>
  <sheetFormatPr defaultColWidth="13" defaultRowHeight="12.75"/>
  <cols>
    <col min="1" max="1" width="24" customWidth="1"/>
    <col min="2" max="2" width="22" customWidth="1"/>
    <col min="3" max="3" width="14" customWidth="1"/>
    <col min="4" max="4" width="12" customWidth="1"/>
    <col min="5" max="5" width="19" customWidth="1"/>
    <col min="6" max="6" width="38" customWidth="1"/>
    <col min="7" max="7" width="19" customWidth="1"/>
    <col min="8" max="8" width="41" customWidth="1"/>
    <col min="9" max="9" width="19" customWidth="1"/>
    <col min="10" max="10" width="33" customWidth="1"/>
    <col min="11" max="11" width="21" customWidth="1"/>
    <col min="12" max="12" width="35" customWidth="1"/>
    <col min="13" max="13" width="39" customWidth="1"/>
    <col min="14" max="14" width="48" customWidth="1"/>
    <col min="15" max="15" width="10" customWidth="1"/>
    <col min="16" max="16" width="14" customWidth="1"/>
    <col min="17" max="17" width="18" customWidth="1"/>
  </cols>
  <sheetData>
    <row r="1" ht="36" customHeight="1" spans="1:17">
      <c r="A1" s="1" t="s">
        <v>59</v>
      </c>
    </row>
    <row r="2" ht="28" customHeight="1" spans="1:17">
      <c r="A2" s="2" t="s">
        <v>1</v>
      </c>
      <c r="B2" s="2" t="s">
        <v>2</v>
      </c>
      <c r="C2" s="2" t="s">
        <v>3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65</v>
      </c>
      <c r="J2" s="2" t="s">
        <v>66</v>
      </c>
      <c r="K2" s="2" t="s">
        <v>67</v>
      </c>
      <c r="L2" s="2" t="s">
        <v>68</v>
      </c>
      <c r="M2" s="2" t="s">
        <v>69</v>
      </c>
      <c r="N2" s="2" t="s">
        <v>70</v>
      </c>
      <c r="O2" s="2" t="s">
        <v>71</v>
      </c>
      <c r="P2" s="2" t="s">
        <v>72</v>
      </c>
      <c r="Q2" s="2" t="s">
        <v>73</v>
      </c>
    </row>
    <row r="3" ht="28" customHeight="1" spans="1:17">
      <c r="A3" s="3">
        <v>1</v>
      </c>
      <c r="B3" s="4" t="s">
        <v>14</v>
      </c>
      <c r="C3" s="4" t="s">
        <v>15</v>
      </c>
      <c r="D3" s="3" t="s">
        <v>74</v>
      </c>
      <c r="E3" s="4">
        <v>82</v>
      </c>
      <c r="F3" s="4" t="s">
        <v>75</v>
      </c>
      <c r="G3" s="4">
        <v>88</v>
      </c>
      <c r="H3" s="4" t="s">
        <v>76</v>
      </c>
      <c r="I3" s="4">
        <v>90</v>
      </c>
      <c r="J3" s="4" t="s">
        <v>77</v>
      </c>
      <c r="K3" s="4">
        <v>80</v>
      </c>
      <c r="L3" s="4" t="s">
        <v>78</v>
      </c>
      <c r="M3" s="7">
        <f t="shared" ref="M3:M12" si="0">E3*0.25+G3*0.3+I3*0.25+K3*0.2</f>
        <v>85.4</v>
      </c>
      <c r="N3" s="3" t="str">
        <f t="shared" ref="N3:N12" si="1">IF(M3&gt;=85,"优秀",IF(M3&gt;=70,"良好",IF(M3&gt;=60,"合格","不合格")))</f>
        <v>优秀</v>
      </c>
      <c r="O3" s="3" t="s">
        <v>79</v>
      </c>
      <c r="P3" s="3" t="s">
        <v>80</v>
      </c>
      <c r="Q3" s="4"/>
    </row>
    <row r="4" ht="28" customHeight="1" spans="1:17">
      <c r="A4" s="5">
        <v>2</v>
      </c>
      <c r="B4" s="6" t="s">
        <v>21</v>
      </c>
      <c r="C4" s="6" t="s">
        <v>15</v>
      </c>
      <c r="D4" s="5" t="s">
        <v>74</v>
      </c>
      <c r="E4" s="6">
        <v>75</v>
      </c>
      <c r="F4" s="6" t="s">
        <v>81</v>
      </c>
      <c r="G4" s="6">
        <v>80</v>
      </c>
      <c r="H4" s="6" t="s">
        <v>82</v>
      </c>
      <c r="I4" s="6">
        <v>82</v>
      </c>
      <c r="J4" s="6" t="s">
        <v>83</v>
      </c>
      <c r="K4" s="6">
        <v>75</v>
      </c>
      <c r="L4" s="6" t="s">
        <v>84</v>
      </c>
      <c r="M4" s="8">
        <f t="shared" si="0"/>
        <v>78.25</v>
      </c>
      <c r="N4" s="5" t="str">
        <f t="shared" si="1"/>
        <v>良好</v>
      </c>
      <c r="O4" s="5" t="s">
        <v>79</v>
      </c>
      <c r="P4" s="5" t="s">
        <v>80</v>
      </c>
      <c r="Q4" s="6"/>
    </row>
    <row r="5" ht="28" customHeight="1" spans="1:17">
      <c r="A5" s="3">
        <v>3</v>
      </c>
      <c r="B5" s="4" t="s">
        <v>26</v>
      </c>
      <c r="C5" s="4" t="s">
        <v>15</v>
      </c>
      <c r="D5" s="3" t="s">
        <v>74</v>
      </c>
      <c r="E5" s="4">
        <v>70</v>
      </c>
      <c r="F5" s="4" t="s">
        <v>85</v>
      </c>
      <c r="G5" s="4">
        <v>75</v>
      </c>
      <c r="H5" s="4" t="s">
        <v>86</v>
      </c>
      <c r="I5" s="4">
        <v>78</v>
      </c>
      <c r="J5" s="4" t="s">
        <v>87</v>
      </c>
      <c r="K5" s="4">
        <v>65</v>
      </c>
      <c r="L5" s="4" t="s">
        <v>88</v>
      </c>
      <c r="M5" s="7">
        <f t="shared" si="0"/>
        <v>72.5</v>
      </c>
      <c r="N5" s="3" t="str">
        <f t="shared" si="1"/>
        <v>良好</v>
      </c>
      <c r="O5" s="3" t="s">
        <v>79</v>
      </c>
      <c r="P5" s="3" t="s">
        <v>80</v>
      </c>
      <c r="Q5" s="4"/>
    </row>
    <row r="6" ht="28" customHeight="1" spans="1:17">
      <c r="A6" s="5">
        <v>4</v>
      </c>
      <c r="B6" s="6" t="s">
        <v>32</v>
      </c>
      <c r="C6" s="6" t="s">
        <v>33</v>
      </c>
      <c r="D6" s="5" t="s">
        <v>74</v>
      </c>
      <c r="E6" s="6">
        <v>85</v>
      </c>
      <c r="F6" s="6" t="s">
        <v>89</v>
      </c>
      <c r="G6" s="6">
        <v>90</v>
      </c>
      <c r="H6" s="6" t="s">
        <v>90</v>
      </c>
      <c r="I6" s="6">
        <v>92</v>
      </c>
      <c r="J6" s="6" t="s">
        <v>91</v>
      </c>
      <c r="K6" s="6">
        <v>85</v>
      </c>
      <c r="L6" s="6" t="s">
        <v>92</v>
      </c>
      <c r="M6" s="8">
        <f t="shared" si="0"/>
        <v>88.25</v>
      </c>
      <c r="N6" s="5" t="str">
        <f t="shared" si="1"/>
        <v>优秀</v>
      </c>
      <c r="O6" s="5" t="s">
        <v>79</v>
      </c>
      <c r="P6" s="5" t="s">
        <v>80</v>
      </c>
      <c r="Q6" s="6"/>
    </row>
    <row r="7" ht="28" customHeight="1" spans="1:17">
      <c r="A7" s="3">
        <v>5</v>
      </c>
      <c r="B7" s="4" t="s">
        <v>37</v>
      </c>
      <c r="C7" s="4" t="s">
        <v>33</v>
      </c>
      <c r="D7" s="3" t="s">
        <v>74</v>
      </c>
      <c r="E7" s="4">
        <v>74</v>
      </c>
      <c r="F7" s="4" t="s">
        <v>93</v>
      </c>
      <c r="G7" s="4">
        <v>78</v>
      </c>
      <c r="H7" s="4" t="s">
        <v>94</v>
      </c>
      <c r="I7" s="4">
        <v>80</v>
      </c>
      <c r="J7" s="4" t="s">
        <v>95</v>
      </c>
      <c r="K7" s="4">
        <v>72</v>
      </c>
      <c r="L7" s="4" t="s">
        <v>96</v>
      </c>
      <c r="M7" s="7">
        <f t="shared" si="0"/>
        <v>76.3</v>
      </c>
      <c r="N7" s="3" t="str">
        <f t="shared" si="1"/>
        <v>良好</v>
      </c>
      <c r="O7" s="3" t="s">
        <v>79</v>
      </c>
      <c r="P7" s="3" t="s">
        <v>80</v>
      </c>
      <c r="Q7" s="4"/>
    </row>
    <row r="8" ht="28" customHeight="1" spans="1:17">
      <c r="A8" s="5">
        <v>6</v>
      </c>
      <c r="B8" s="6" t="s">
        <v>40</v>
      </c>
      <c r="C8" s="6" t="s">
        <v>33</v>
      </c>
      <c r="D8" s="5" t="s">
        <v>74</v>
      </c>
      <c r="E8" s="6">
        <v>68</v>
      </c>
      <c r="F8" s="6" t="s">
        <v>97</v>
      </c>
      <c r="G8" s="6">
        <v>72</v>
      </c>
      <c r="H8" s="6" t="s">
        <v>98</v>
      </c>
      <c r="I8" s="6">
        <v>75</v>
      </c>
      <c r="J8" s="6" t="s">
        <v>87</v>
      </c>
      <c r="K8" s="6">
        <v>65</v>
      </c>
      <c r="L8" s="6" t="s">
        <v>99</v>
      </c>
      <c r="M8" s="8">
        <f t="shared" si="0"/>
        <v>70.35</v>
      </c>
      <c r="N8" s="5" t="str">
        <f t="shared" si="1"/>
        <v>良好</v>
      </c>
      <c r="O8" s="5" t="s">
        <v>79</v>
      </c>
      <c r="P8" s="5" t="s">
        <v>80</v>
      </c>
      <c r="Q8" s="6"/>
    </row>
    <row r="9" ht="28" customHeight="1" spans="1:17">
      <c r="A9" s="3">
        <v>7</v>
      </c>
      <c r="B9" s="4" t="s">
        <v>43</v>
      </c>
      <c r="C9" s="4" t="s">
        <v>44</v>
      </c>
      <c r="D9" s="3" t="s">
        <v>74</v>
      </c>
      <c r="E9" s="4">
        <v>60</v>
      </c>
      <c r="F9" s="4" t="s">
        <v>100</v>
      </c>
      <c r="G9" s="4">
        <v>68</v>
      </c>
      <c r="H9" s="4" t="s">
        <v>101</v>
      </c>
      <c r="I9" s="4">
        <v>70</v>
      </c>
      <c r="J9" s="4" t="s">
        <v>102</v>
      </c>
      <c r="K9" s="4">
        <v>62</v>
      </c>
      <c r="L9" s="4" t="s">
        <v>103</v>
      </c>
      <c r="M9" s="7">
        <f t="shared" si="0"/>
        <v>65.3</v>
      </c>
      <c r="N9" s="3" t="str">
        <f t="shared" si="1"/>
        <v>合格</v>
      </c>
      <c r="O9" s="3" t="s">
        <v>79</v>
      </c>
      <c r="P9" s="3" t="s">
        <v>80</v>
      </c>
      <c r="Q9" s="4" t="s">
        <v>104</v>
      </c>
    </row>
    <row r="10" ht="28" customHeight="1" spans="1:17">
      <c r="A10" s="5">
        <v>8</v>
      </c>
      <c r="B10" s="6" t="s">
        <v>49</v>
      </c>
      <c r="C10" s="6" t="s">
        <v>44</v>
      </c>
      <c r="D10" s="5" t="s">
        <v>74</v>
      </c>
      <c r="E10" s="6">
        <v>77</v>
      </c>
      <c r="F10" s="6" t="s">
        <v>105</v>
      </c>
      <c r="G10" s="6">
        <v>82</v>
      </c>
      <c r="H10" s="6" t="s">
        <v>106</v>
      </c>
      <c r="I10" s="6">
        <v>85</v>
      </c>
      <c r="J10" s="6" t="s">
        <v>107</v>
      </c>
      <c r="K10" s="6">
        <v>75</v>
      </c>
      <c r="L10" s="6" t="s">
        <v>78</v>
      </c>
      <c r="M10" s="8">
        <f t="shared" si="0"/>
        <v>80.1</v>
      </c>
      <c r="N10" s="5" t="str">
        <f t="shared" si="1"/>
        <v>良好</v>
      </c>
      <c r="O10" s="5" t="s">
        <v>79</v>
      </c>
      <c r="P10" s="5" t="s">
        <v>80</v>
      </c>
      <c r="Q10" s="6"/>
    </row>
    <row r="11" ht="28" customHeight="1" spans="1:17">
      <c r="A11" s="3">
        <v>9</v>
      </c>
      <c r="B11" s="4" t="s">
        <v>52</v>
      </c>
      <c r="C11" s="4" t="s">
        <v>44</v>
      </c>
      <c r="D11" s="3" t="s">
        <v>74</v>
      </c>
      <c r="E11" s="4">
        <v>71</v>
      </c>
      <c r="F11" s="4" t="s">
        <v>93</v>
      </c>
      <c r="G11" s="4">
        <v>76</v>
      </c>
      <c r="H11" s="4" t="s">
        <v>108</v>
      </c>
      <c r="I11" s="4">
        <v>79</v>
      </c>
      <c r="J11" s="4" t="s">
        <v>87</v>
      </c>
      <c r="K11" s="4">
        <v>68</v>
      </c>
      <c r="L11" s="4" t="s">
        <v>96</v>
      </c>
      <c r="M11" s="7">
        <f t="shared" si="0"/>
        <v>73.9</v>
      </c>
      <c r="N11" s="3" t="str">
        <f t="shared" si="1"/>
        <v>良好</v>
      </c>
      <c r="O11" s="3" t="s">
        <v>79</v>
      </c>
      <c r="P11" s="3" t="s">
        <v>80</v>
      </c>
      <c r="Q11" s="4"/>
    </row>
    <row r="12" ht="28" customHeight="1" spans="1:17">
      <c r="A12" s="5">
        <v>10</v>
      </c>
      <c r="B12" s="6" t="s">
        <v>55</v>
      </c>
      <c r="C12" s="6" t="s">
        <v>56</v>
      </c>
      <c r="D12" s="5" t="s">
        <v>74</v>
      </c>
      <c r="E12" s="6">
        <v>88</v>
      </c>
      <c r="F12" s="6" t="s">
        <v>109</v>
      </c>
      <c r="G12" s="6">
        <v>92</v>
      </c>
      <c r="H12" s="6" t="s">
        <v>110</v>
      </c>
      <c r="I12" s="6">
        <v>95</v>
      </c>
      <c r="J12" s="6" t="s">
        <v>111</v>
      </c>
      <c r="K12" s="6">
        <v>85</v>
      </c>
      <c r="L12" s="6" t="s">
        <v>112</v>
      </c>
      <c r="M12" s="8">
        <f t="shared" si="0"/>
        <v>90.35</v>
      </c>
      <c r="N12" s="5" t="str">
        <f t="shared" si="1"/>
        <v>优秀</v>
      </c>
      <c r="O12" s="5" t="s">
        <v>79</v>
      </c>
      <c r="P12" s="5" t="s">
        <v>80</v>
      </c>
      <c r="Q12" s="6"/>
    </row>
  </sheetData>
  <mergeCells count="1">
    <mergeCell ref="A1:Q1"/>
  </mergeCells>
  <conditionalFormatting sqref="M3:M12">
    <cfRule type="colorScale" priority="2">
      <colorScale>
        <cfvo type="num" val="85"/>
        <cfvo type="num" val="70"/>
        <cfvo type="num" val="0"/>
        <color rgb="FFE2EFDA"/>
        <color rgb="FFFFF2CC"/>
        <color rgb="FFF8CBAD"/>
      </colorScale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A1" sqref="A1:K1"/>
    </sheetView>
  </sheetViews>
  <sheetFormatPr defaultColWidth="13" defaultRowHeight="12.75" outlineLevelRow="6"/>
  <cols>
    <col min="1" max="1" width="18" customWidth="1"/>
    <col min="2" max="2" width="14" customWidth="1"/>
    <col min="3" max="3" width="22" customWidth="1"/>
    <col min="4" max="4" width="18" customWidth="1"/>
    <col min="5" max="5" width="22" customWidth="1"/>
    <col min="6" max="7" width="16" customWidth="1"/>
    <col min="8" max="8" width="18" customWidth="1"/>
    <col min="9" max="9" width="16" customWidth="1"/>
    <col min="10" max="10" width="11" customWidth="1"/>
    <col min="11" max="11" width="20" customWidth="1"/>
  </cols>
  <sheetData>
    <row r="1" ht="36" customHeight="1" spans="1:11">
      <c r="A1" s="1" t="s">
        <v>113</v>
      </c>
    </row>
    <row r="2" ht="28" customHeight="1" spans="1:11">
      <c r="A2" s="2" t="s">
        <v>1</v>
      </c>
      <c r="B2" s="2" t="s">
        <v>3</v>
      </c>
      <c r="C2" s="2" t="s">
        <v>16</v>
      </c>
      <c r="D2" s="2" t="s">
        <v>22</v>
      </c>
      <c r="E2" s="2" t="s">
        <v>27</v>
      </c>
      <c r="F2" s="2" t="s">
        <v>114</v>
      </c>
      <c r="G2" s="2" t="s">
        <v>115</v>
      </c>
      <c r="H2" s="2" t="s">
        <v>116</v>
      </c>
      <c r="I2" s="2" t="s">
        <v>117</v>
      </c>
      <c r="J2" s="2" t="s">
        <v>118</v>
      </c>
      <c r="K2" s="2" t="s">
        <v>73</v>
      </c>
    </row>
    <row r="3" ht="28" customHeight="1" spans="1:11">
      <c r="A3" s="3">
        <v>1</v>
      </c>
      <c r="B3" s="4" t="s">
        <v>15</v>
      </c>
      <c r="C3" s="4" t="s">
        <v>14</v>
      </c>
      <c r="D3" s="4" t="s">
        <v>21</v>
      </c>
      <c r="E3" s="4" t="s">
        <v>26</v>
      </c>
      <c r="F3" s="3">
        <v>85</v>
      </c>
      <c r="G3" s="3">
        <v>78</v>
      </c>
      <c r="H3" s="3">
        <v>72</v>
      </c>
      <c r="I3" s="3" t="s">
        <v>80</v>
      </c>
      <c r="J3" s="3" t="s">
        <v>119</v>
      </c>
      <c r="K3" s="4"/>
    </row>
    <row r="4" ht="28" customHeight="1" spans="1:11">
      <c r="A4" s="5">
        <v>2</v>
      </c>
      <c r="B4" s="6" t="s">
        <v>33</v>
      </c>
      <c r="C4" s="6" t="s">
        <v>32</v>
      </c>
      <c r="D4" s="6" t="s">
        <v>37</v>
      </c>
      <c r="E4" s="6" t="s">
        <v>40</v>
      </c>
      <c r="F4" s="5">
        <v>88</v>
      </c>
      <c r="G4" s="5">
        <v>76</v>
      </c>
      <c r="H4" s="5">
        <v>70</v>
      </c>
      <c r="I4" s="5" t="s">
        <v>80</v>
      </c>
      <c r="J4" s="5" t="s">
        <v>120</v>
      </c>
      <c r="K4" s="6"/>
    </row>
    <row r="5" ht="28" customHeight="1" spans="1:11">
      <c r="A5" s="3">
        <v>3</v>
      </c>
      <c r="B5" s="4" t="s">
        <v>44</v>
      </c>
      <c r="C5" s="4" t="s">
        <v>43</v>
      </c>
      <c r="D5" s="4" t="s">
        <v>49</v>
      </c>
      <c r="E5" s="4" t="s">
        <v>52</v>
      </c>
      <c r="F5" s="3">
        <v>65</v>
      </c>
      <c r="G5" s="3">
        <v>79</v>
      </c>
      <c r="H5" s="3">
        <v>73</v>
      </c>
      <c r="I5" s="3" t="s">
        <v>80</v>
      </c>
      <c r="J5" s="3" t="s">
        <v>121</v>
      </c>
      <c r="K5" s="4" t="s">
        <v>122</v>
      </c>
    </row>
    <row r="6" ht="28" customHeight="1" spans="1:11">
      <c r="A6" s="5">
        <v>4</v>
      </c>
      <c r="B6" s="6" t="s">
        <v>56</v>
      </c>
      <c r="C6" s="6" t="s">
        <v>55</v>
      </c>
      <c r="D6" s="6"/>
      <c r="E6" s="6"/>
      <c r="F6" s="5">
        <v>90</v>
      </c>
      <c r="G6" s="5"/>
      <c r="H6" s="5"/>
      <c r="I6" s="5" t="s">
        <v>80</v>
      </c>
      <c r="J6" s="5" t="s">
        <v>123</v>
      </c>
      <c r="K6" s="6" t="s">
        <v>124</v>
      </c>
    </row>
    <row r="7" ht="28" customHeight="1" spans="1:11">
      <c r="A7" s="3">
        <v>5</v>
      </c>
      <c r="B7" s="4" t="s">
        <v>125</v>
      </c>
      <c r="C7" s="4"/>
      <c r="D7" s="4"/>
      <c r="E7" s="4"/>
      <c r="F7" s="3"/>
      <c r="G7" s="3"/>
      <c r="H7" s="3"/>
      <c r="I7" s="3" t="s">
        <v>80</v>
      </c>
      <c r="J7" s="3" t="s">
        <v>126</v>
      </c>
      <c r="K7" s="4" t="s">
        <v>127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供应商管理总表</vt:lpstr>
      <vt:lpstr>供应商月度评分明细</vt:lpstr>
      <vt:lpstr>供应商分层台账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甘之如饴</cp:lastModifiedBy>
  <dcterms:created xsi:type="dcterms:W3CDTF">2026-07-15T02:26:55Z</dcterms:created>
  <dcterms:modified xsi:type="dcterms:W3CDTF">2026-07-15T02:27:16Z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{"Label":"1","ContentProducer":"001191110102MACQD9K64010000","ProduceID":"7662575567406468388","ReservedCode1":"","ContentPropagator":"","PropagateID":"","ReservedCode2":""}</vt:lpwstr>
  </property>
  <property fmtid="{D5CDD505-2E9C-101B-9397-08002B2CF9AE}" pid="3" name="ICV">
    <vt:lpwstr>1A8CC6F0C13B409CB4BCF322BA6F1404_12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